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MT Tasks\HQDA 220818 48ZN Request CoS Approval for MEDCOM FY23 VERAVSIPVSIP II Policy Guidance\"/>
    </mc:Choice>
  </mc:AlternateContent>
  <bookViews>
    <workbookView xWindow="0" yWindow="0" windowWidth="21600" windowHeight="9735" activeTab="1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4" i="2" l="1"/>
  <c r="D26" i="2"/>
  <c r="D18" i="2"/>
  <c r="C14" i="1"/>
  <c r="E14" i="1"/>
  <c r="D14" i="1"/>
  <c r="D17" i="2" l="1"/>
  <c r="F19" i="2" s="1"/>
  <c r="F16" i="2"/>
  <c r="G21" i="2" l="1"/>
  <c r="D25" i="2" l="1"/>
  <c r="G29" i="2" s="1"/>
  <c r="G31" i="2" s="1"/>
  <c r="G33" i="2" l="1"/>
</calcChain>
</file>

<file path=xl/sharedStrings.xml><?xml version="1.0" encoding="utf-8"?>
<sst xmlns="http://schemas.openxmlformats.org/spreadsheetml/2006/main" count="60" uniqueCount="60">
  <si>
    <t>January</t>
  </si>
  <si>
    <t>8 a.m. 1/17</t>
  </si>
  <si>
    <t>2,16</t>
  </si>
  <si>
    <t>February</t>
  </si>
  <si>
    <t>8 a.m. 2/15</t>
  </si>
  <si>
    <t>March</t>
  </si>
  <si>
    <t>Noon 3/16</t>
  </si>
  <si>
    <t>April</t>
  </si>
  <si>
    <t>8 a.m. 4/17</t>
  </si>
  <si>
    <t>May</t>
  </si>
  <si>
    <t>Noon 5/16</t>
  </si>
  <si>
    <t>June</t>
  </si>
  <si>
    <t>8 a.m. 6/16</t>
  </si>
  <si>
    <t>July</t>
  </si>
  <si>
    <t>Noon 7/17</t>
  </si>
  <si>
    <t>August</t>
  </si>
  <si>
    <t>Noon 8/16</t>
  </si>
  <si>
    <t>September</t>
  </si>
  <si>
    <t>Noon 9/15</t>
  </si>
  <si>
    <t>October</t>
  </si>
  <si>
    <t>8 a.m. 10/17</t>
  </si>
  <si>
    <t>November</t>
  </si>
  <si>
    <t>8 a.m. 11/16</t>
  </si>
  <si>
    <t>10,23,24</t>
  </si>
  <si>
    <t>December</t>
  </si>
  <si>
    <t>Noon 12/15</t>
  </si>
  <si>
    <t>25,26,29</t>
  </si>
  <si>
    <t>Employee Name</t>
  </si>
  <si>
    <t>Date of Separation</t>
  </si>
  <si>
    <t>SCD-Civilian</t>
  </si>
  <si>
    <t>Date of Birth</t>
  </si>
  <si>
    <t xml:space="preserve">Annual Salary </t>
  </si>
  <si>
    <t xml:space="preserve">Hourly Salary </t>
  </si>
  <si>
    <t xml:space="preserve">Weekly Salary </t>
  </si>
  <si>
    <t>Age</t>
  </si>
  <si>
    <t>Basic Allowance</t>
  </si>
  <si>
    <t>1 Week Basic Pay</t>
  </si>
  <si>
    <t>2 Weeks Basic Pay</t>
  </si>
  <si>
    <t>Basic Severance Allowed</t>
  </si>
  <si>
    <t>Age Adjustment</t>
  </si>
  <si>
    <t>x                                   10%</t>
  </si>
  <si>
    <t>Age Adjustment Allowance</t>
  </si>
  <si>
    <t>Basic Severance Allowance</t>
  </si>
  <si>
    <t>-------------------------------------------------------------------------------------------</t>
  </si>
  <si>
    <t>Severance Pay</t>
  </si>
  <si>
    <t>Max VSIP Pay</t>
  </si>
  <si>
    <r>
      <t xml:space="preserve">Prepared By: ____________________________________________   Date: __________________________   </t>
    </r>
    <r>
      <rPr>
        <b/>
        <i/>
        <sz val="9"/>
        <rFont val="Calibri"/>
        <family val="2"/>
        <scheme val="minor"/>
      </rPr>
      <t>Regional Health Command - Atlantic (RHC-A)</t>
    </r>
  </si>
  <si>
    <t>Confirmed By: _____________________________________  Date: _______________________  ORG: ________________</t>
  </si>
  <si>
    <t xml:space="preserve">Prepared By: ___________________________________________   Date: __________________________  ORG: __________________   </t>
  </si>
  <si>
    <t>*-------------------------------------------------------------</t>
  </si>
  <si>
    <t>*--------------------------------------------------------------****</t>
  </si>
  <si>
    <t>Severance Pay Calculation Form</t>
  </si>
  <si>
    <t>Yrs. of  Service</t>
  </si>
  <si>
    <t xml:space="preserve">Yrs. of  Service &gt; 10 </t>
  </si>
  <si>
    <t>Yrs. Beyond Age 40</t>
  </si>
  <si>
    <t>x Yrs. of Service &lt;= 10 yrs.</t>
  </si>
  <si>
    <t>Yrs. of Service &gt; 10 Yrs.</t>
  </si>
  <si>
    <t>x No. of Yrs. Beyond Age 40</t>
  </si>
  <si>
    <r>
      <t xml:space="preserve">VSIP offers during the FY23 MEDCOM VERA/VSIP/VSIP II application window shall be for an amount </t>
    </r>
    <r>
      <rPr>
        <b/>
        <i/>
        <sz val="12"/>
        <color rgb="FFFF0000"/>
        <rFont val="Arial Narrow"/>
        <family val="2"/>
      </rPr>
      <t>up to the lesser</t>
    </r>
    <r>
      <rPr>
        <b/>
        <sz val="12"/>
        <color theme="1"/>
        <rFont val="Arial Narrow"/>
        <family val="2"/>
      </rPr>
      <t xml:space="preserve"> of $25,000 or the amount of severance pay an employee would receive if entitled to severance pay.</t>
    </r>
  </si>
  <si>
    <t>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</si>
</sst>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0.0%"/>
    <numFmt numFmtId="166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9"/>
      <name val="Calibri"/>
      <family val="2"/>
      <scheme val="minor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sz val="11"/>
      <color theme="1"/>
      <name val="Arial Narrow"/>
      <family val="2"/>
    </font>
    <font>
      <sz val="14"/>
      <name val="Arial Narrow"/>
      <family val="2"/>
    </font>
    <font>
      <b/>
      <sz val="14"/>
      <color rgb="FFFF0000"/>
      <name val="Arial Narrow"/>
      <family val="2"/>
    </font>
    <font>
      <b/>
      <sz val="18"/>
      <color rgb="FF00B050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b/>
      <i/>
      <sz val="12"/>
      <color rgb="FFFF0000"/>
      <name val="Arial Narrow"/>
      <family val="2"/>
    </font>
    <font>
      <b/>
      <sz val="14"/>
      <color theme="1"/>
      <name val="Arial Narrow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9">
    <xf numFmtId="0" fontId="0" fillId="0" borderId="0" xfId="0"/>
    <xf numFmtId="0" fontId="3" fillId="2" borderId="4" xfId="2" applyFont="1" applyBorder="1" applyAlignment="1">
      <alignment vertical="center" wrapText="1"/>
    </xf>
    <xf numFmtId="0" fontId="5" fillId="0" borderId="0" xfId="0" applyFont="1"/>
    <xf numFmtId="0" fontId="6" fillId="2" borderId="4" xfId="2" applyFont="1" applyBorder="1" applyAlignment="1">
      <alignment vertical="center"/>
    </xf>
    <xf numFmtId="0" fontId="7" fillId="0" borderId="10" xfId="0" applyFont="1" applyBorder="1"/>
    <xf numFmtId="0" fontId="5" fillId="0" borderId="0" xfId="0" applyFont="1" applyBorder="1"/>
    <xf numFmtId="0" fontId="5" fillId="0" borderId="11" xfId="0" applyFont="1" applyBorder="1"/>
    <xf numFmtId="0" fontId="5" fillId="0" borderId="0" xfId="0" applyFont="1" applyBorder="1" applyAlignment="1">
      <alignment horizontal="right"/>
    </xf>
    <xf numFmtId="0" fontId="5" fillId="0" borderId="10" xfId="0" applyFont="1" applyBorder="1"/>
    <xf numFmtId="0" fontId="7" fillId="0" borderId="1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5" fillId="0" borderId="20" xfId="0" applyFont="1" applyBorder="1"/>
    <xf numFmtId="0" fontId="5" fillId="0" borderId="0" xfId="0" applyFont="1" applyBorder="1" applyAlignment="1"/>
    <xf numFmtId="164" fontId="5" fillId="0" borderId="0" xfId="0" applyNumberFormat="1" applyFont="1" applyBorder="1"/>
    <xf numFmtId="164" fontId="5" fillId="0" borderId="11" xfId="0" applyNumberFormat="1" applyFont="1" applyBorder="1"/>
    <xf numFmtId="0" fontId="7" fillId="0" borderId="21" xfId="0" applyFont="1" applyBorder="1" applyAlignment="1"/>
    <xf numFmtId="0" fontId="7" fillId="0" borderId="6" xfId="0" applyFont="1" applyBorder="1" applyAlignment="1"/>
    <xf numFmtId="0" fontId="7" fillId="0" borderId="14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165" fontId="5" fillId="0" borderId="0" xfId="0" applyNumberFormat="1" applyFont="1" applyBorder="1" applyAlignment="1">
      <alignment horizontal="right"/>
    </xf>
    <xf numFmtId="0" fontId="5" fillId="0" borderId="21" xfId="0" applyFont="1" applyBorder="1"/>
    <xf numFmtId="164" fontId="5" fillId="0" borderId="0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6" fillId="2" borderId="4" xfId="2" applyFont="1" applyBorder="1"/>
    <xf numFmtId="0" fontId="6" fillId="0" borderId="4" xfId="0" applyFont="1" applyBorder="1"/>
    <xf numFmtId="0" fontId="5" fillId="0" borderId="15" xfId="0" quotePrefix="1" applyFont="1" applyBorder="1"/>
    <xf numFmtId="0" fontId="5" fillId="0" borderId="15" xfId="0" applyFont="1" applyBorder="1"/>
    <xf numFmtId="0" fontId="5" fillId="0" borderId="0" xfId="0" applyFont="1" applyAlignment="1">
      <alignment vertical="center"/>
    </xf>
    <xf numFmtId="0" fontId="14" fillId="0" borderId="6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11" fillId="0" borderId="7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left" vertical="center"/>
    </xf>
    <xf numFmtId="0" fontId="11" fillId="0" borderId="9" xfId="2" applyFont="1" applyFill="1" applyBorder="1" applyAlignment="1">
      <alignment horizontal="left" vertical="center"/>
    </xf>
    <xf numFmtId="0" fontId="6" fillId="2" borderId="16" xfId="2" applyFont="1" applyBorder="1" applyAlignment="1">
      <alignment horizontal="left"/>
    </xf>
    <xf numFmtId="0" fontId="6" fillId="2" borderId="18" xfId="2" applyFont="1" applyBorder="1" applyAlignment="1">
      <alignment horizontal="left"/>
    </xf>
    <xf numFmtId="0" fontId="6" fillId="2" borderId="17" xfId="2" applyFont="1" applyBorder="1" applyAlignment="1">
      <alignment horizontal="left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right"/>
    </xf>
    <xf numFmtId="0" fontId="6" fillId="2" borderId="16" xfId="2" applyFont="1" applyBorder="1" applyAlignment="1">
      <alignment horizontal="left" vertical="center" indent="4"/>
    </xf>
    <xf numFmtId="0" fontId="6" fillId="2" borderId="18" xfId="2" applyFont="1" applyBorder="1" applyAlignment="1">
      <alignment horizontal="left" vertical="center" indent="4"/>
    </xf>
    <xf numFmtId="0" fontId="6" fillId="2" borderId="17" xfId="2" applyFont="1" applyBorder="1" applyAlignment="1">
      <alignment horizontal="left" vertical="center" indent="4"/>
    </xf>
    <xf numFmtId="164" fontId="9" fillId="2" borderId="16" xfId="2" applyNumberFormat="1" applyFont="1" applyBorder="1" applyAlignment="1">
      <alignment horizontal="right"/>
    </xf>
    <xf numFmtId="0" fontId="9" fillId="2" borderId="17" xfId="2" applyFont="1" applyBorder="1" applyAlignment="1">
      <alignment horizontal="right"/>
    </xf>
    <xf numFmtId="0" fontId="6" fillId="2" borderId="4" xfId="2" applyFont="1" applyBorder="1" applyAlignment="1">
      <alignment horizontal="left"/>
    </xf>
    <xf numFmtId="0" fontId="6" fillId="2" borderId="15" xfId="2" applyFont="1" applyBorder="1" applyAlignment="1">
      <alignment horizontal="left"/>
    </xf>
    <xf numFmtId="0" fontId="6" fillId="2" borderId="5" xfId="2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10" fillId="2" borderId="4" xfId="2" applyNumberFormat="1" applyFont="1" applyBorder="1" applyAlignment="1">
      <alignment horizontal="right"/>
    </xf>
    <xf numFmtId="164" fontId="10" fillId="2" borderId="5" xfId="2" applyNumberFormat="1" applyFont="1" applyBorder="1" applyAlignment="1">
      <alignment horizontal="right"/>
    </xf>
    <xf numFmtId="9" fontId="5" fillId="0" borderId="1" xfId="0" applyNumberFormat="1" applyFont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right"/>
    </xf>
    <xf numFmtId="0" fontId="8" fillId="2" borderId="15" xfId="2" quotePrefix="1" applyFont="1" applyBorder="1"/>
    <xf numFmtId="0" fontId="8" fillId="2" borderId="15" xfId="2" applyFont="1" applyBorder="1"/>
    <xf numFmtId="0" fontId="8" fillId="2" borderId="5" xfId="2" applyFont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164" fontId="5" fillId="0" borderId="1" xfId="1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</cellXfs>
  <cellStyles count="3">
    <cellStyle name="Currency" xfId="1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workbookViewId="0">
      <selection activeCell="F24" sqref="F24"/>
    </sheetView>
  </sheetViews>
  <sheetFormatPr defaultRowHeight="15" x14ac:dyDescent="0.25"/>
  <cols>
    <col min="6" max="6" width="13.5703125" customWidth="1"/>
  </cols>
  <sheetData>
    <row r="2" spans="2:7" x14ac:dyDescent="0.25">
      <c r="B2" t="s">
        <v>0</v>
      </c>
      <c r="C2">
        <v>22</v>
      </c>
      <c r="D2">
        <v>176</v>
      </c>
      <c r="E2">
        <v>88</v>
      </c>
      <c r="F2" t="s">
        <v>1</v>
      </c>
      <c r="G2" t="s">
        <v>2</v>
      </c>
    </row>
    <row r="3" spans="2:7" x14ac:dyDescent="0.25">
      <c r="B3" t="s">
        <v>3</v>
      </c>
      <c r="C3">
        <v>20</v>
      </c>
      <c r="D3">
        <v>160</v>
      </c>
      <c r="E3">
        <v>80</v>
      </c>
      <c r="F3" t="s">
        <v>4</v>
      </c>
      <c r="G3">
        <v>20</v>
      </c>
    </row>
    <row r="4" spans="2:7" x14ac:dyDescent="0.25">
      <c r="B4" t="s">
        <v>5</v>
      </c>
      <c r="C4">
        <v>23</v>
      </c>
      <c r="D4">
        <v>184</v>
      </c>
      <c r="E4">
        <v>92</v>
      </c>
      <c r="F4" t="s">
        <v>6</v>
      </c>
      <c r="G4">
        <v>31</v>
      </c>
    </row>
    <row r="5" spans="2:7" x14ac:dyDescent="0.25">
      <c r="B5" t="s">
        <v>7</v>
      </c>
      <c r="C5">
        <v>20</v>
      </c>
      <c r="D5">
        <v>160</v>
      </c>
      <c r="E5">
        <v>80</v>
      </c>
      <c r="F5" t="s">
        <v>8</v>
      </c>
    </row>
    <row r="6" spans="2:7" x14ac:dyDescent="0.25">
      <c r="B6" t="s">
        <v>9</v>
      </c>
      <c r="C6">
        <v>23</v>
      </c>
      <c r="D6">
        <v>184</v>
      </c>
      <c r="E6">
        <v>92</v>
      </c>
      <c r="F6" t="s">
        <v>10</v>
      </c>
      <c r="G6">
        <v>29</v>
      </c>
    </row>
    <row r="7" spans="2:7" x14ac:dyDescent="0.25">
      <c r="B7" t="s">
        <v>11</v>
      </c>
      <c r="C7">
        <v>22</v>
      </c>
      <c r="D7">
        <v>176</v>
      </c>
      <c r="E7">
        <v>88</v>
      </c>
      <c r="F7" t="s">
        <v>12</v>
      </c>
    </row>
    <row r="8" spans="2:7" x14ac:dyDescent="0.25">
      <c r="B8" t="s">
        <v>13</v>
      </c>
      <c r="C8">
        <v>21</v>
      </c>
      <c r="D8">
        <v>168</v>
      </c>
      <c r="E8">
        <v>84</v>
      </c>
      <c r="F8" t="s">
        <v>14</v>
      </c>
      <c r="G8">
        <v>4</v>
      </c>
    </row>
    <row r="9" spans="2:7" x14ac:dyDescent="0.25">
      <c r="B9" t="s">
        <v>15</v>
      </c>
      <c r="C9">
        <v>23</v>
      </c>
      <c r="D9">
        <v>184</v>
      </c>
      <c r="E9">
        <v>92</v>
      </c>
      <c r="F9" t="s">
        <v>16</v>
      </c>
    </row>
    <row r="10" spans="2:7" x14ac:dyDescent="0.25">
      <c r="B10" t="s">
        <v>17</v>
      </c>
      <c r="C10">
        <v>21</v>
      </c>
      <c r="D10">
        <v>168</v>
      </c>
      <c r="E10">
        <v>84</v>
      </c>
      <c r="F10" t="s">
        <v>18</v>
      </c>
      <c r="G10">
        <v>4</v>
      </c>
    </row>
    <row r="11" spans="2:7" x14ac:dyDescent="0.25">
      <c r="B11" t="s">
        <v>19</v>
      </c>
      <c r="C11">
        <v>22</v>
      </c>
      <c r="D11">
        <v>176</v>
      </c>
      <c r="E11">
        <v>88</v>
      </c>
      <c r="F11" t="s">
        <v>20</v>
      </c>
    </row>
    <row r="12" spans="2:7" x14ac:dyDescent="0.25">
      <c r="B12" t="s">
        <v>21</v>
      </c>
      <c r="C12">
        <v>22</v>
      </c>
      <c r="D12">
        <v>176</v>
      </c>
      <c r="E12">
        <v>88</v>
      </c>
      <c r="F12" t="s">
        <v>22</v>
      </c>
      <c r="G12" t="s">
        <v>23</v>
      </c>
    </row>
    <row r="13" spans="2:7" x14ac:dyDescent="0.25">
      <c r="B13" t="s">
        <v>24</v>
      </c>
      <c r="C13">
        <v>21</v>
      </c>
      <c r="D13">
        <v>168</v>
      </c>
      <c r="E13">
        <v>84</v>
      </c>
      <c r="F13" t="s">
        <v>25</v>
      </c>
      <c r="G13" t="s">
        <v>26</v>
      </c>
    </row>
    <row r="14" spans="2:7" x14ac:dyDescent="0.25">
      <c r="C14">
        <f>SUM(C2:C13)</f>
        <v>260</v>
      </c>
      <c r="D14">
        <f>SUM(D2:D13)</f>
        <v>2080</v>
      </c>
      <c r="E14">
        <f>SUM(E2:E13)</f>
        <v>1040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showGridLines="0" tabSelected="1" workbookViewId="0">
      <selection activeCell="Q42" sqref="Q42"/>
    </sheetView>
  </sheetViews>
  <sheetFormatPr defaultColWidth="8.85546875" defaultRowHeight="16.5" x14ac:dyDescent="0.3"/>
  <cols>
    <col min="1" max="1" width="2.140625" style="2" customWidth="1"/>
    <col min="2" max="2" width="22.85546875" style="2" bestFit="1" customWidth="1"/>
    <col min="3" max="3" width="23.28515625" style="2" bestFit="1" customWidth="1"/>
    <col min="4" max="4" width="15.28515625" style="2" customWidth="1"/>
    <col min="5" max="5" width="5.140625" style="2" customWidth="1"/>
    <col min="6" max="6" width="18.28515625" style="2" customWidth="1"/>
    <col min="7" max="7" width="5" style="2" customWidth="1"/>
    <col min="8" max="8" width="12.85546875" style="2" customWidth="1"/>
    <col min="9" max="16384" width="8.85546875" style="2"/>
  </cols>
  <sheetData>
    <row r="1" spans="2:8" ht="19.5" thickBot="1" x14ac:dyDescent="0.35">
      <c r="B1" s="31" t="s">
        <v>51</v>
      </c>
      <c r="C1" s="31"/>
      <c r="D1" s="31"/>
      <c r="E1" s="31"/>
      <c r="F1" s="31"/>
      <c r="G1" s="31"/>
      <c r="H1" s="31"/>
    </row>
    <row r="2" spans="2:8" ht="18.600000000000001" customHeight="1" thickBot="1" x14ac:dyDescent="0.35">
      <c r="B2" s="3" t="s">
        <v>27</v>
      </c>
      <c r="C2" s="53"/>
      <c r="D2" s="54"/>
      <c r="E2" s="54"/>
      <c r="F2" s="54"/>
      <c r="G2" s="54"/>
      <c r="H2" s="55"/>
    </row>
    <row r="3" spans="2:8" x14ac:dyDescent="0.3">
      <c r="B3" s="4"/>
      <c r="C3" s="5"/>
      <c r="D3" s="5"/>
      <c r="E3" s="5"/>
      <c r="F3" s="5"/>
      <c r="G3" s="5"/>
      <c r="H3" s="6"/>
    </row>
    <row r="4" spans="2:8" x14ac:dyDescent="0.3">
      <c r="B4" s="4" t="s">
        <v>28</v>
      </c>
      <c r="C4" s="76"/>
      <c r="D4" s="76"/>
      <c r="E4" s="5"/>
      <c r="F4" s="7" t="s">
        <v>52</v>
      </c>
      <c r="G4" s="74"/>
      <c r="H4" s="75"/>
    </row>
    <row r="5" spans="2:8" x14ac:dyDescent="0.3">
      <c r="B5" s="4" t="s">
        <v>29</v>
      </c>
      <c r="C5" s="76"/>
      <c r="D5" s="76"/>
      <c r="E5" s="5"/>
      <c r="F5" s="7" t="s">
        <v>53</v>
      </c>
      <c r="G5" s="74"/>
      <c r="H5" s="75"/>
    </row>
    <row r="6" spans="2:8" x14ac:dyDescent="0.3">
      <c r="B6" s="4" t="s">
        <v>30</v>
      </c>
      <c r="C6" s="76"/>
      <c r="D6" s="76"/>
      <c r="E6" s="5"/>
      <c r="F6" s="7"/>
      <c r="G6" s="5"/>
      <c r="H6" s="6"/>
    </row>
    <row r="7" spans="2:8" x14ac:dyDescent="0.3">
      <c r="B7" s="4"/>
      <c r="C7" s="5"/>
      <c r="D7" s="5"/>
      <c r="E7" s="5"/>
      <c r="F7" s="7"/>
      <c r="G7" s="5"/>
      <c r="H7" s="6"/>
    </row>
    <row r="8" spans="2:8" x14ac:dyDescent="0.3">
      <c r="B8" s="4" t="s">
        <v>31</v>
      </c>
      <c r="C8" s="77"/>
      <c r="D8" s="77"/>
      <c r="E8" s="5"/>
      <c r="F8" s="7" t="s">
        <v>34</v>
      </c>
      <c r="G8" s="74"/>
      <c r="H8" s="75"/>
    </row>
    <row r="9" spans="2:8" x14ac:dyDescent="0.3">
      <c r="B9" s="4" t="s">
        <v>32</v>
      </c>
      <c r="C9" s="78"/>
      <c r="D9" s="78"/>
      <c r="E9" s="5"/>
      <c r="F9" s="7" t="s">
        <v>54</v>
      </c>
      <c r="G9" s="74"/>
      <c r="H9" s="75"/>
    </row>
    <row r="10" spans="2:8" x14ac:dyDescent="0.3">
      <c r="B10" s="4" t="s">
        <v>33</v>
      </c>
      <c r="C10" s="51"/>
      <c r="D10" s="51"/>
      <c r="E10" s="5"/>
      <c r="F10" s="5"/>
      <c r="G10" s="5"/>
      <c r="H10" s="6"/>
    </row>
    <row r="11" spans="2:8" ht="17.25" thickBot="1" x14ac:dyDescent="0.35">
      <c r="B11" s="8"/>
      <c r="C11" s="5"/>
      <c r="D11" s="5"/>
      <c r="E11" s="5"/>
      <c r="F11" s="5"/>
      <c r="G11" s="5"/>
      <c r="H11" s="6"/>
    </row>
    <row r="12" spans="2:8" ht="19.5" thickBot="1" x14ac:dyDescent="0.35">
      <c r="B12" s="48" t="s">
        <v>35</v>
      </c>
      <c r="C12" s="49"/>
      <c r="D12" s="49"/>
      <c r="E12" s="49"/>
      <c r="F12" s="49"/>
      <c r="G12" s="49"/>
      <c r="H12" s="50"/>
    </row>
    <row r="13" spans="2:8" x14ac:dyDescent="0.3">
      <c r="B13" s="9"/>
      <c r="C13" s="10"/>
      <c r="D13" s="10"/>
      <c r="E13" s="10"/>
      <c r="F13" s="10"/>
      <c r="G13" s="10"/>
      <c r="H13" s="11"/>
    </row>
    <row r="14" spans="2:8" x14ac:dyDescent="0.3">
      <c r="B14" s="12"/>
      <c r="C14" s="13" t="s">
        <v>36</v>
      </c>
      <c r="D14" s="52">
        <f>C10</f>
        <v>0</v>
      </c>
      <c r="E14" s="52"/>
      <c r="F14" s="14"/>
      <c r="G14" s="14"/>
      <c r="H14" s="15"/>
    </row>
    <row r="15" spans="2:8" x14ac:dyDescent="0.3">
      <c r="B15" s="12"/>
      <c r="C15" s="5" t="s">
        <v>55</v>
      </c>
      <c r="D15" s="68">
        <v>10</v>
      </c>
      <c r="E15" s="68"/>
      <c r="F15" s="14"/>
      <c r="G15" s="14"/>
      <c r="H15" s="15"/>
    </row>
    <row r="16" spans="2:8" x14ac:dyDescent="0.3">
      <c r="B16" s="12"/>
      <c r="C16" s="5"/>
      <c r="D16" s="69"/>
      <c r="E16" s="69"/>
      <c r="F16" s="51">
        <f>D14*D15</f>
        <v>0</v>
      </c>
      <c r="G16" s="51"/>
      <c r="H16" s="15"/>
    </row>
    <row r="17" spans="2:8" x14ac:dyDescent="0.3">
      <c r="B17" s="12"/>
      <c r="C17" s="5" t="s">
        <v>37</v>
      </c>
      <c r="D17" s="52">
        <f>C10*2</f>
        <v>0</v>
      </c>
      <c r="E17" s="52"/>
      <c r="F17" s="14"/>
      <c r="G17" s="14"/>
      <c r="H17" s="15"/>
    </row>
    <row r="18" spans="2:8" x14ac:dyDescent="0.3">
      <c r="B18" s="12"/>
      <c r="C18" s="5" t="s">
        <v>56</v>
      </c>
      <c r="D18" s="70">
        <f>G5</f>
        <v>0</v>
      </c>
      <c r="E18" s="70"/>
      <c r="F18" s="14"/>
      <c r="G18" s="14"/>
      <c r="H18" s="15"/>
    </row>
    <row r="19" spans="2:8" x14ac:dyDescent="0.3">
      <c r="B19" s="12"/>
      <c r="C19" s="5"/>
      <c r="D19" s="14"/>
      <c r="E19" s="14"/>
      <c r="F19" s="51">
        <f>D17*D18</f>
        <v>0</v>
      </c>
      <c r="G19" s="51"/>
      <c r="H19" s="15"/>
    </row>
    <row r="20" spans="2:8" ht="17.25" thickBot="1" x14ac:dyDescent="0.35">
      <c r="B20" s="12"/>
      <c r="C20" s="5"/>
      <c r="D20" s="14"/>
      <c r="E20" s="14"/>
      <c r="F20" s="14"/>
      <c r="G20" s="14"/>
      <c r="H20" s="15"/>
    </row>
    <row r="21" spans="2:8" ht="17.25" thickBot="1" x14ac:dyDescent="0.35">
      <c r="B21" s="12"/>
      <c r="C21" s="5" t="s">
        <v>42</v>
      </c>
      <c r="D21" s="62" t="s">
        <v>50</v>
      </c>
      <c r="E21" s="62"/>
      <c r="F21" s="62"/>
      <c r="G21" s="63">
        <f>F19+F16</f>
        <v>0</v>
      </c>
      <c r="H21" s="64"/>
    </row>
    <row r="22" spans="2:8" ht="6.6" customHeight="1" thickBot="1" x14ac:dyDescent="0.35">
      <c r="B22" s="16"/>
      <c r="C22" s="17"/>
      <c r="D22" s="17"/>
      <c r="E22" s="17"/>
      <c r="F22" s="17"/>
      <c r="G22" s="17"/>
      <c r="H22" s="18"/>
    </row>
    <row r="23" spans="2:8" ht="19.5" thickBot="1" x14ac:dyDescent="0.35">
      <c r="B23" s="48" t="s">
        <v>39</v>
      </c>
      <c r="C23" s="49"/>
      <c r="D23" s="49"/>
      <c r="E23" s="49"/>
      <c r="F23" s="49"/>
      <c r="G23" s="49"/>
      <c r="H23" s="50"/>
    </row>
    <row r="24" spans="2:8" x14ac:dyDescent="0.3">
      <c r="B24" s="9"/>
      <c r="C24" s="19"/>
      <c r="D24" s="19"/>
      <c r="E24" s="19"/>
      <c r="F24" s="19"/>
      <c r="G24" s="19"/>
      <c r="H24" s="20"/>
    </row>
    <row r="25" spans="2:8" x14ac:dyDescent="0.3">
      <c r="B25" s="12"/>
      <c r="C25" s="5" t="s">
        <v>38</v>
      </c>
      <c r="D25" s="52">
        <f>G21</f>
        <v>0</v>
      </c>
      <c r="E25" s="52"/>
      <c r="F25" s="14"/>
      <c r="G25" s="14"/>
      <c r="H25" s="15"/>
    </row>
    <row r="26" spans="2:8" x14ac:dyDescent="0.3">
      <c r="B26" s="12"/>
      <c r="C26" s="5" t="s">
        <v>57</v>
      </c>
      <c r="D26" s="61">
        <f>G9</f>
        <v>0</v>
      </c>
      <c r="E26" s="61"/>
      <c r="F26" s="14"/>
      <c r="G26" s="14"/>
      <c r="H26" s="15"/>
    </row>
    <row r="27" spans="2:8" x14ac:dyDescent="0.3">
      <c r="B27" s="12"/>
      <c r="C27" s="5" t="s">
        <v>40</v>
      </c>
      <c r="D27" s="67">
        <v>0.1</v>
      </c>
      <c r="E27" s="67"/>
      <c r="F27" s="14"/>
      <c r="G27" s="14"/>
      <c r="H27" s="15"/>
    </row>
    <row r="28" spans="2:8" ht="17.25" thickBot="1" x14ac:dyDescent="0.35">
      <c r="B28" s="12"/>
      <c r="C28" s="5"/>
      <c r="D28" s="21"/>
      <c r="E28" s="21"/>
      <c r="F28" s="14"/>
      <c r="G28" s="14"/>
      <c r="H28" s="15"/>
    </row>
    <row r="29" spans="2:8" ht="17.25" thickBot="1" x14ac:dyDescent="0.35">
      <c r="B29" s="12"/>
      <c r="C29" s="5" t="s">
        <v>41</v>
      </c>
      <c r="D29" s="62" t="s">
        <v>49</v>
      </c>
      <c r="E29" s="62"/>
      <c r="F29" s="62"/>
      <c r="G29" s="63">
        <f>D25*D26*D27</f>
        <v>0</v>
      </c>
      <c r="H29" s="64"/>
    </row>
    <row r="30" spans="2:8" ht="17.25" thickBot="1" x14ac:dyDescent="0.35">
      <c r="B30" s="22"/>
      <c r="C30" s="5"/>
      <c r="D30" s="23"/>
      <c r="E30" s="23"/>
      <c r="F30" s="23"/>
      <c r="G30" s="24"/>
      <c r="H30" s="25"/>
    </row>
    <row r="31" spans="2:8" ht="19.5" thickBot="1" x14ac:dyDescent="0.35">
      <c r="B31" s="26" t="s">
        <v>44</v>
      </c>
      <c r="C31" s="71" t="s">
        <v>43</v>
      </c>
      <c r="D31" s="72"/>
      <c r="E31" s="72"/>
      <c r="F31" s="73"/>
      <c r="G31" s="56">
        <f>G21+G29</f>
        <v>0</v>
      </c>
      <c r="H31" s="57"/>
    </row>
    <row r="32" spans="2:8" ht="19.5" thickBot="1" x14ac:dyDescent="0.35">
      <c r="B32" s="27"/>
      <c r="C32" s="28"/>
      <c r="D32" s="29"/>
      <c r="E32" s="29"/>
      <c r="F32" s="5"/>
      <c r="G32" s="5"/>
      <c r="H32" s="6"/>
    </row>
    <row r="33" spans="2:8" ht="20.100000000000001" customHeight="1" thickBot="1" x14ac:dyDescent="0.4">
      <c r="B33" s="58" t="s">
        <v>45</v>
      </c>
      <c r="C33" s="59"/>
      <c r="D33" s="59"/>
      <c r="E33" s="59"/>
      <c r="F33" s="60"/>
      <c r="G33" s="65">
        <f>IF(G31&gt;=40000,"$40,000.00",IF(G31&lt;40000,G21+G29))</f>
        <v>0</v>
      </c>
      <c r="H33" s="66"/>
    </row>
    <row r="34" spans="2:8" ht="31.9" customHeight="1" x14ac:dyDescent="0.3">
      <c r="B34" s="45" t="s">
        <v>48</v>
      </c>
      <c r="C34" s="46"/>
      <c r="D34" s="46"/>
      <c r="E34" s="46"/>
      <c r="F34" s="46"/>
      <c r="G34" s="46"/>
      <c r="H34" s="47"/>
    </row>
    <row r="35" spans="2:8" s="30" customFormat="1" ht="20.45" customHeight="1" thickBot="1" x14ac:dyDescent="0.3">
      <c r="B35" s="42" t="s">
        <v>47</v>
      </c>
      <c r="C35" s="43"/>
      <c r="D35" s="43"/>
      <c r="E35" s="43"/>
      <c r="F35" s="43"/>
      <c r="G35" s="43"/>
      <c r="H35" s="44"/>
    </row>
    <row r="36" spans="2:8" x14ac:dyDescent="0.3">
      <c r="B36" s="33" t="s">
        <v>58</v>
      </c>
      <c r="C36" s="34"/>
      <c r="D36" s="34"/>
      <c r="E36" s="34"/>
      <c r="F36" s="34"/>
      <c r="G36" s="34"/>
      <c r="H36" s="35"/>
    </row>
    <row r="37" spans="2:8" x14ac:dyDescent="0.3">
      <c r="B37" s="36"/>
      <c r="C37" s="37"/>
      <c r="D37" s="37"/>
      <c r="E37" s="37"/>
      <c r="F37" s="37"/>
      <c r="G37" s="37"/>
      <c r="H37" s="38"/>
    </row>
    <row r="38" spans="2:8" x14ac:dyDescent="0.3">
      <c r="B38" s="36"/>
      <c r="C38" s="37"/>
      <c r="D38" s="37"/>
      <c r="E38" s="37"/>
      <c r="F38" s="37"/>
      <c r="G38" s="37"/>
      <c r="H38" s="38"/>
    </row>
    <row r="39" spans="2:8" x14ac:dyDescent="0.3">
      <c r="B39" s="36"/>
      <c r="C39" s="37"/>
      <c r="D39" s="37"/>
      <c r="E39" s="37"/>
      <c r="F39" s="37"/>
      <c r="G39" s="37"/>
      <c r="H39" s="38"/>
    </row>
    <row r="40" spans="2:8" ht="17.25" thickBot="1" x14ac:dyDescent="0.35">
      <c r="B40" s="39"/>
      <c r="C40" s="40"/>
      <c r="D40" s="40"/>
      <c r="E40" s="40"/>
      <c r="F40" s="40"/>
      <c r="G40" s="40"/>
      <c r="H40" s="41"/>
    </row>
    <row r="41" spans="2:8" x14ac:dyDescent="0.3">
      <c r="G41" s="32" t="s">
        <v>59</v>
      </c>
      <c r="H41" s="32"/>
    </row>
  </sheetData>
  <mergeCells count="36">
    <mergeCell ref="C10:D10"/>
    <mergeCell ref="G4:H4"/>
    <mergeCell ref="G5:H5"/>
    <mergeCell ref="G8:H8"/>
    <mergeCell ref="G9:H9"/>
    <mergeCell ref="C4:D4"/>
    <mergeCell ref="C5:D5"/>
    <mergeCell ref="C6:D6"/>
    <mergeCell ref="C8:D8"/>
    <mergeCell ref="C9:D9"/>
    <mergeCell ref="D15:E15"/>
    <mergeCell ref="D16:E16"/>
    <mergeCell ref="D17:E17"/>
    <mergeCell ref="D18:E18"/>
    <mergeCell ref="C31:F31"/>
    <mergeCell ref="G33:H33"/>
    <mergeCell ref="G21:H21"/>
    <mergeCell ref="D21:F21"/>
    <mergeCell ref="D25:E25"/>
    <mergeCell ref="D27:E27"/>
    <mergeCell ref="B1:H1"/>
    <mergeCell ref="G41:H41"/>
    <mergeCell ref="B36:H40"/>
    <mergeCell ref="B35:H35"/>
    <mergeCell ref="B34:H34"/>
    <mergeCell ref="B12:H12"/>
    <mergeCell ref="B23:H23"/>
    <mergeCell ref="F16:G16"/>
    <mergeCell ref="F19:G19"/>
    <mergeCell ref="D14:E14"/>
    <mergeCell ref="C2:H2"/>
    <mergeCell ref="G31:H31"/>
    <mergeCell ref="B33:F33"/>
    <mergeCell ref="D26:E26"/>
    <mergeCell ref="D29:F29"/>
    <mergeCell ref="G29:H29"/>
  </mergeCells>
  <pageMargins left="0.5" right="0.25" top="0.75" bottom="0.75" header="0.3" footer="0.3"/>
  <pageSetup scale="90" orientation="portrait" r:id="rId1"/>
  <headerFooter>
    <oddFooter xml:space="preserve">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D6"/>
  <sheetViews>
    <sheetView workbookViewId="0">
      <selection activeCell="D6" sqref="D6"/>
    </sheetView>
  </sheetViews>
  <sheetFormatPr defaultRowHeight="15" x14ac:dyDescent="0.25"/>
  <cols>
    <col min="4" max="4" width="69.85546875" customWidth="1"/>
  </cols>
  <sheetData>
    <row r="5" spans="4:4" ht="15.75" thickBot="1" x14ac:dyDescent="0.3"/>
    <row r="6" spans="4:4" ht="44.25" thickBot="1" x14ac:dyDescent="0.3">
      <c r="D6" s="1" t="s">
        <v>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C2ABA2CE44E846B7FCCACD75332420" ma:contentTypeVersion="" ma:contentTypeDescription="Create a new document." ma:contentTypeScope="" ma:versionID="6199289f93675f2f04c7565e7b80122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54d83fbe754951bdc95503c1c81e52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E4E349-88ED-4FAC-BBE5-3BB9B054FF3A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5AAC99D-8471-4EB2-89A4-6E28C24EA8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82047F-E9CA-49B5-8BBC-A8E04627A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MEDCOM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Calhoun, Michael M Mr CIV USA USA MEDCOM NRMC HQ</dc:creator>
  <cp:lastModifiedBy>Jones, Michelle L Ms CIV USARMY HQDA OTSG (US)</cp:lastModifiedBy>
  <cp:lastPrinted>2022-07-25T16:27:03Z</cp:lastPrinted>
  <dcterms:created xsi:type="dcterms:W3CDTF">2017-03-23T10:58:29Z</dcterms:created>
  <dcterms:modified xsi:type="dcterms:W3CDTF">2022-08-30T19:28:37Z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0x010100D7C2ABA2CE44E846B7FCCACD75332420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f5b2634c-f8fa-481b-a922-e8040fc12312</vt:lpwstr>
  </property>
</Properties>
</file>